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Q:\__Vegyes__\Pénzügy_és_Jog\(KÖZ)BESZERZÉSEK és SZERZŐDÉSEK\Közbeszerzések - 2024\EKEIDR\EPK\"/>
    </mc:Choice>
  </mc:AlternateContent>
  <xr:revisionPtr revIDLastSave="0" documentId="13_ncr:1_{CF9D1E74-8A23-4340-9AAE-115105B26489}" xr6:coauthVersionLast="47" xr6:coauthVersionMax="47" xr10:uidLastSave="{00000000-0000-0000-0000-000000000000}"/>
  <bookViews>
    <workbookView xWindow="-108" yWindow="-108" windowWidth="23256" windowHeight="12456" xr2:uid="{2A006C43-C7F2-4B01-9EEB-82E084CC65E2}"/>
  </bookViews>
  <sheets>
    <sheet name="Munka1" sheetId="1" r:id="rId1"/>
    <sheet name="Munka2" sheetId="2" r:id="rId2"/>
  </sheets>
  <definedNames>
    <definedName name="_xlnm._FilterDatabase" localSheetId="1" hidden="1">Munka2!$A$2:$I$2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G5" i="1"/>
  <c r="F4" i="1"/>
  <c r="G4" i="1" s="1"/>
  <c r="F3" i="1"/>
  <c r="G3" i="1" s="1"/>
  <c r="G13" i="2"/>
  <c r="G9" i="2"/>
  <c r="G8" i="2"/>
  <c r="G10" i="2" s="1"/>
  <c r="F24" i="2"/>
  <c r="G24" i="2" s="1"/>
  <c r="F23" i="2"/>
  <c r="F25" i="2" s="1"/>
  <c r="F19" i="2"/>
  <c r="G19" i="2" s="1"/>
  <c r="F18" i="2"/>
  <c r="F20" i="2" s="1"/>
  <c r="F14" i="2"/>
  <c r="G14" i="2" s="1"/>
  <c r="F13" i="2"/>
  <c r="F9" i="2"/>
  <c r="F8" i="2"/>
  <c r="F10" i="2" s="1"/>
  <c r="F4" i="2"/>
  <c r="G4" i="2" s="1"/>
  <c r="F3" i="2"/>
  <c r="F5" i="2" s="1"/>
  <c r="G18" i="2" l="1"/>
  <c r="G20" i="2" s="1"/>
  <c r="G3" i="2"/>
  <c r="G5" i="2" s="1"/>
  <c r="G23" i="2"/>
  <c r="G25" i="2" s="1"/>
  <c r="G15" i="2"/>
  <c r="F15" i="2"/>
</calcChain>
</file>

<file path=xl/sharedStrings.xml><?xml version="1.0" encoding="utf-8"?>
<sst xmlns="http://schemas.openxmlformats.org/spreadsheetml/2006/main" count="109" uniqueCount="31">
  <si>
    <t>Cikkszám</t>
  </si>
  <si>
    <t>Megnevezés</t>
  </si>
  <si>
    <t>Mennyiség</t>
  </si>
  <si>
    <t>Mennyiségi egység</t>
  </si>
  <si>
    <t>PBEVSZ_001</t>
  </si>
  <si>
    <t>EKEIDR alapmodulok bevezetése migráció nélkül, 10 felhasználós egység</t>
  </si>
  <si>
    <t>db</t>
  </si>
  <si>
    <t>PBEVSZ_010</t>
  </si>
  <si>
    <t>EKEIDR kiegészítő modul bevezetése (EKEIDR kiegészítő modulkénti felhasználószám alapján), 10 felhasználós egység</t>
  </si>
  <si>
    <t>Egységár (Nettó)</t>
  </si>
  <si>
    <t>Egységár összesen (nettó)</t>
  </si>
  <si>
    <t>Egységár összesen (bruttó)</t>
  </si>
  <si>
    <t>DKM0101EIDR23</t>
  </si>
  <si>
    <t>SDA DMS Zártkörűen Működő Részvénytársaság</t>
  </si>
  <si>
    <t>DKM0102EIDR23</t>
  </si>
  <si>
    <t>MultiContact Consulting Szolgáltató Korlátolt Felelősségű Társaság</t>
  </si>
  <si>
    <t>DKM0103EIDR23</t>
  </si>
  <si>
    <t>Telekom Rendszerintegráció Zártkörűen Működő Részvénytársaság</t>
  </si>
  <si>
    <t>DKM0104EIDR23</t>
  </si>
  <si>
    <t>Kontron Hungary Korlátolt Felelősségű Társaság</t>
  </si>
  <si>
    <t>DKM0105EIDR23</t>
  </si>
  <si>
    <t>STRATIS Vezetői és Informatikai Tanácsadó Kft.</t>
  </si>
  <si>
    <t>Terméknév</t>
  </si>
  <si>
    <t>Ár (nettó)</t>
  </si>
  <si>
    <t>Mértékegység</t>
  </si>
  <si>
    <t>Szerződés azonosító</t>
  </si>
  <si>
    <t>Konzorciumvezető</t>
  </si>
  <si>
    <t>EKEIDR kiegészítő modul bevezetése, (EKEIDR kiegészítő modulkénti felhasználószám alapján), 10 felhasználós egység</t>
  </si>
  <si>
    <t>Nettó</t>
  </si>
  <si>
    <t>Bruttó</t>
  </si>
  <si>
    <t>Mindösszesen  ajánlati 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</si>
</sst>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2" borderId="2" xfId="0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1" xfId="0" applyFont="1" applyBorder="1" applyAlignment="1">
      <alignment horizontal="center" vertic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A6877-A70E-431E-AD36-9F6CAF65FF9A}">
  <dimension ref="A1:G5"/>
  <sheetViews>
    <sheetView tabSelected="1" workbookViewId="0">
      <selection activeCell="F5" sqref="F5"/>
    </sheetView>
  </sheetViews>
  <sheetFormatPr defaultRowHeight="14.4" x14ac:dyDescent="0.3"/>
  <cols>
    <col min="1" max="1" width="11.33203125" bestFit="1" customWidth="1"/>
    <col min="2" max="2" width="49.44140625" customWidth="1"/>
    <col min="3" max="3" width="10.33203125" bestFit="1" customWidth="1"/>
    <col min="4" max="4" width="17.44140625" bestFit="1" customWidth="1"/>
    <col min="5" max="5" width="16.5546875" customWidth="1"/>
    <col min="6" max="6" width="19.5546875" customWidth="1"/>
    <col min="7" max="7" width="16.6640625" bestFit="1" customWidth="1"/>
  </cols>
  <sheetData>
    <row r="1" spans="1:7" ht="15" thickBot="1" x14ac:dyDescent="0.35"/>
    <row r="2" spans="1:7" ht="28.8" x14ac:dyDescent="0.3">
      <c r="A2" s="9" t="s">
        <v>0</v>
      </c>
      <c r="B2" s="10" t="s">
        <v>1</v>
      </c>
      <c r="C2" s="10" t="s">
        <v>2</v>
      </c>
      <c r="D2" s="10" t="s">
        <v>3</v>
      </c>
      <c r="E2" s="10" t="s">
        <v>9</v>
      </c>
      <c r="F2" s="11" t="s">
        <v>10</v>
      </c>
      <c r="G2" s="12" t="s">
        <v>11</v>
      </c>
    </row>
    <row r="3" spans="1:7" ht="28.8" x14ac:dyDescent="0.3">
      <c r="A3" s="13" t="s">
        <v>4</v>
      </c>
      <c r="B3" s="2" t="s">
        <v>5</v>
      </c>
      <c r="C3" s="1">
        <v>1</v>
      </c>
      <c r="D3" s="1" t="s">
        <v>6</v>
      </c>
      <c r="E3" s="1"/>
      <c r="F3" s="1">
        <f>+E3*C3</f>
        <v>0</v>
      </c>
      <c r="G3" s="14">
        <f>+F3*1.27</f>
        <v>0</v>
      </c>
    </row>
    <row r="4" spans="1:7" ht="43.8" thickBot="1" x14ac:dyDescent="0.35">
      <c r="A4" s="15" t="s">
        <v>7</v>
      </c>
      <c r="B4" s="16" t="s">
        <v>8</v>
      </c>
      <c r="C4" s="17">
        <v>7</v>
      </c>
      <c r="D4" s="17" t="s">
        <v>6</v>
      </c>
      <c r="E4" s="18"/>
      <c r="F4" s="18">
        <f>+E4*C4</f>
        <v>0</v>
      </c>
      <c r="G4" s="19">
        <f>+F4*1.27</f>
        <v>0</v>
      </c>
    </row>
    <row r="5" spans="1:7" ht="29.4" thickBot="1" x14ac:dyDescent="0.35">
      <c r="E5" s="22" t="s">
        <v>30</v>
      </c>
      <c r="F5" s="20">
        <f>SUM(F3:F4)</f>
        <v>0</v>
      </c>
      <c r="G5" s="21">
        <f>SUM(G3:G4)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AE1DD-46AA-4C2B-B647-FBF2F01365DE}">
  <dimension ref="A2:I25"/>
  <sheetViews>
    <sheetView workbookViewId="0">
      <selection activeCell="D14" sqref="D14"/>
    </sheetView>
  </sheetViews>
  <sheetFormatPr defaultRowHeight="14.4" x14ac:dyDescent="0.3"/>
  <cols>
    <col min="1" max="1" width="11.33203125" bestFit="1" customWidth="1"/>
    <col min="2" max="2" width="66.33203125" bestFit="1" customWidth="1"/>
    <col min="3" max="3" width="11.88671875" bestFit="1" customWidth="1"/>
    <col min="4" max="4" width="13.6640625" bestFit="1" customWidth="1"/>
    <col min="5" max="7" width="13.6640625" customWidth="1"/>
    <col min="8" max="8" width="19.109375" bestFit="1" customWidth="1"/>
    <col min="9" max="9" width="61.33203125" bestFit="1" customWidth="1"/>
  </cols>
  <sheetData>
    <row r="2" spans="1:9" x14ac:dyDescent="0.3">
      <c r="A2" s="3" t="s">
        <v>0</v>
      </c>
      <c r="B2" s="3" t="s">
        <v>22</v>
      </c>
      <c r="C2" s="3" t="s">
        <v>23</v>
      </c>
      <c r="D2" s="5" t="s">
        <v>24</v>
      </c>
      <c r="E2" s="5" t="s">
        <v>2</v>
      </c>
      <c r="F2" s="5" t="s">
        <v>28</v>
      </c>
      <c r="G2" s="5" t="s">
        <v>29</v>
      </c>
      <c r="H2" s="3" t="s">
        <v>25</v>
      </c>
      <c r="I2" s="3" t="s">
        <v>26</v>
      </c>
    </row>
    <row r="3" spans="1:9" x14ac:dyDescent="0.3">
      <c r="A3" t="s">
        <v>4</v>
      </c>
      <c r="B3" s="7" t="s">
        <v>5</v>
      </c>
      <c r="C3">
        <v>10000000</v>
      </c>
      <c r="D3" s="4" t="s">
        <v>6</v>
      </c>
      <c r="E3" s="4">
        <v>1</v>
      </c>
      <c r="F3" s="6">
        <f>+E3*C3</f>
        <v>10000000</v>
      </c>
      <c r="G3" s="6">
        <f>+F3*1.27</f>
        <v>12700000</v>
      </c>
      <c r="H3" t="s">
        <v>12</v>
      </c>
      <c r="I3" t="s">
        <v>13</v>
      </c>
    </row>
    <row r="4" spans="1:9" ht="28.8" x14ac:dyDescent="0.3">
      <c r="A4" t="s">
        <v>7</v>
      </c>
      <c r="B4" s="7" t="s">
        <v>27</v>
      </c>
      <c r="C4">
        <v>8000000</v>
      </c>
      <c r="D4" s="4" t="s">
        <v>6</v>
      </c>
      <c r="E4" s="4">
        <v>7</v>
      </c>
      <c r="F4" s="6">
        <f>+E4*C4</f>
        <v>56000000</v>
      </c>
      <c r="G4" s="6">
        <f>+F4*1.27</f>
        <v>71120000</v>
      </c>
      <c r="H4" t="s">
        <v>12</v>
      </c>
      <c r="I4" t="s">
        <v>13</v>
      </c>
    </row>
    <row r="5" spans="1:9" x14ac:dyDescent="0.3">
      <c r="B5" s="7"/>
      <c r="D5" s="4"/>
      <c r="E5" s="4"/>
      <c r="F5" s="6">
        <f>SUM(F3:F4)</f>
        <v>66000000</v>
      </c>
      <c r="G5" s="6">
        <f>SUM(G3:G4)</f>
        <v>83820000</v>
      </c>
    </row>
    <row r="6" spans="1:9" x14ac:dyDescent="0.3">
      <c r="B6" s="7"/>
      <c r="D6" s="4"/>
      <c r="E6" s="4"/>
      <c r="F6" s="4"/>
      <c r="G6" s="4"/>
    </row>
    <row r="7" spans="1:9" x14ac:dyDescent="0.3">
      <c r="A7" s="3" t="s">
        <v>0</v>
      </c>
      <c r="B7" s="8" t="s">
        <v>22</v>
      </c>
      <c r="C7" s="3" t="s">
        <v>23</v>
      </c>
      <c r="D7" s="5" t="s">
        <v>24</v>
      </c>
      <c r="E7" s="5" t="s">
        <v>2</v>
      </c>
      <c r="F7" s="5" t="s">
        <v>28</v>
      </c>
      <c r="G7" s="5" t="s">
        <v>29</v>
      </c>
      <c r="H7" s="3" t="s">
        <v>25</v>
      </c>
      <c r="I7" s="3" t="s">
        <v>26</v>
      </c>
    </row>
    <row r="8" spans="1:9" x14ac:dyDescent="0.3">
      <c r="A8" t="s">
        <v>4</v>
      </c>
      <c r="B8" s="7" t="s">
        <v>5</v>
      </c>
      <c r="C8">
        <v>10170000</v>
      </c>
      <c r="D8" s="4" t="s">
        <v>6</v>
      </c>
      <c r="E8" s="4">
        <v>1</v>
      </c>
      <c r="F8" s="6">
        <f>+E8*C8</f>
        <v>10170000</v>
      </c>
      <c r="G8" s="6">
        <f>+F8*1.27</f>
        <v>12915900</v>
      </c>
      <c r="H8" t="s">
        <v>14</v>
      </c>
      <c r="I8" t="s">
        <v>15</v>
      </c>
    </row>
    <row r="9" spans="1:9" ht="28.8" x14ac:dyDescent="0.3">
      <c r="A9" t="s">
        <v>7</v>
      </c>
      <c r="B9" s="7" t="s">
        <v>27</v>
      </c>
      <c r="C9">
        <v>8230000</v>
      </c>
      <c r="D9" s="4" t="s">
        <v>6</v>
      </c>
      <c r="E9" s="4">
        <v>7</v>
      </c>
      <c r="F9" s="6">
        <f>+E9*C9</f>
        <v>57610000</v>
      </c>
      <c r="G9" s="6">
        <f>+F9*1.27</f>
        <v>73164700</v>
      </c>
      <c r="H9" t="s">
        <v>14</v>
      </c>
      <c r="I9" t="s">
        <v>15</v>
      </c>
    </row>
    <row r="10" spans="1:9" x14ac:dyDescent="0.3">
      <c r="B10" s="7"/>
      <c r="D10" s="4"/>
      <c r="E10" s="4"/>
      <c r="F10" s="6">
        <f>SUM(F8:F9)</f>
        <v>67780000</v>
      </c>
      <c r="G10" s="6">
        <f>SUM(G8:G9)</f>
        <v>86080600</v>
      </c>
    </row>
    <row r="11" spans="1:9" x14ac:dyDescent="0.3">
      <c r="B11" s="7"/>
      <c r="D11" s="4"/>
      <c r="E11" s="4"/>
      <c r="F11" s="4"/>
      <c r="G11" s="4"/>
    </row>
    <row r="12" spans="1:9" x14ac:dyDescent="0.3">
      <c r="A12" s="3" t="s">
        <v>0</v>
      </c>
      <c r="B12" s="8" t="s">
        <v>22</v>
      </c>
      <c r="C12" s="3" t="s">
        <v>23</v>
      </c>
      <c r="D12" s="5" t="s">
        <v>24</v>
      </c>
      <c r="E12" s="5" t="s">
        <v>2</v>
      </c>
      <c r="F12" s="5" t="s">
        <v>28</v>
      </c>
      <c r="G12" s="5" t="s">
        <v>29</v>
      </c>
      <c r="H12" s="3" t="s">
        <v>25</v>
      </c>
      <c r="I12" s="3" t="s">
        <v>26</v>
      </c>
    </row>
    <row r="13" spans="1:9" x14ac:dyDescent="0.3">
      <c r="A13" t="s">
        <v>4</v>
      </c>
      <c r="B13" s="7" t="s">
        <v>5</v>
      </c>
      <c r="C13">
        <v>10186000</v>
      </c>
      <c r="D13" s="4" t="s">
        <v>6</v>
      </c>
      <c r="E13" s="4">
        <v>1</v>
      </c>
      <c r="F13" s="6">
        <f>+E13*C13</f>
        <v>10186000</v>
      </c>
      <c r="G13" s="6">
        <f>+F13*1.27</f>
        <v>12936220</v>
      </c>
      <c r="H13" t="s">
        <v>16</v>
      </c>
      <c r="I13" t="s">
        <v>17</v>
      </c>
    </row>
    <row r="14" spans="1:9" ht="28.8" x14ac:dyDescent="0.3">
      <c r="A14" t="s">
        <v>7</v>
      </c>
      <c r="B14" s="7" t="s">
        <v>27</v>
      </c>
      <c r="C14">
        <v>8508000</v>
      </c>
      <c r="D14" s="4" t="s">
        <v>6</v>
      </c>
      <c r="E14" s="4">
        <v>7</v>
      </c>
      <c r="F14" s="6">
        <f>+E14*C14</f>
        <v>59556000</v>
      </c>
      <c r="G14" s="6">
        <f>+F14*1.27</f>
        <v>75636120</v>
      </c>
      <c r="H14" t="s">
        <v>16</v>
      </c>
      <c r="I14" t="s">
        <v>17</v>
      </c>
    </row>
    <row r="15" spans="1:9" x14ac:dyDescent="0.3">
      <c r="B15" s="7"/>
      <c r="D15" s="4"/>
      <c r="E15" s="4"/>
      <c r="F15" s="6">
        <f>SUM(F13:F14)</f>
        <v>69742000</v>
      </c>
      <c r="G15" s="6">
        <f>SUM(G13:G14)</f>
        <v>88572340</v>
      </c>
    </row>
    <row r="16" spans="1:9" x14ac:dyDescent="0.3">
      <c r="B16" s="7"/>
      <c r="D16" s="4"/>
      <c r="E16" s="4"/>
      <c r="F16" s="4"/>
      <c r="G16" s="4"/>
    </row>
    <row r="17" spans="1:9" x14ac:dyDescent="0.3">
      <c r="A17" s="3" t="s">
        <v>0</v>
      </c>
      <c r="B17" s="8" t="s">
        <v>22</v>
      </c>
      <c r="C17" s="3" t="s">
        <v>23</v>
      </c>
      <c r="D17" s="5" t="s">
        <v>24</v>
      </c>
      <c r="E17" s="5" t="s">
        <v>2</v>
      </c>
      <c r="F17" s="5" t="s">
        <v>28</v>
      </c>
      <c r="G17" s="5" t="s">
        <v>29</v>
      </c>
      <c r="H17" s="3" t="s">
        <v>25</v>
      </c>
      <c r="I17" s="3" t="s">
        <v>26</v>
      </c>
    </row>
    <row r="18" spans="1:9" x14ac:dyDescent="0.3">
      <c r="A18" t="s">
        <v>4</v>
      </c>
      <c r="B18" s="7" t="s">
        <v>5</v>
      </c>
      <c r="C18">
        <v>10950000</v>
      </c>
      <c r="D18" s="4" t="s">
        <v>6</v>
      </c>
      <c r="E18" s="4">
        <v>1</v>
      </c>
      <c r="F18" s="6">
        <f>+E18*C18</f>
        <v>10950000</v>
      </c>
      <c r="G18" s="6">
        <f>+F18*1.27</f>
        <v>13906500</v>
      </c>
      <c r="H18" t="s">
        <v>18</v>
      </c>
      <c r="I18" t="s">
        <v>19</v>
      </c>
    </row>
    <row r="19" spans="1:9" ht="28.8" x14ac:dyDescent="0.3">
      <c r="A19" t="s">
        <v>7</v>
      </c>
      <c r="B19" s="7" t="s">
        <v>27</v>
      </c>
      <c r="C19">
        <v>8250000</v>
      </c>
      <c r="D19" s="4" t="s">
        <v>6</v>
      </c>
      <c r="E19" s="4">
        <v>7</v>
      </c>
      <c r="F19" s="6">
        <f>+E19*C19</f>
        <v>57750000</v>
      </c>
      <c r="G19" s="6">
        <f>+F19*1.27</f>
        <v>73342500</v>
      </c>
      <c r="H19" t="s">
        <v>18</v>
      </c>
      <c r="I19" t="s">
        <v>19</v>
      </c>
    </row>
    <row r="20" spans="1:9" x14ac:dyDescent="0.3">
      <c r="B20" s="7"/>
      <c r="D20" s="4"/>
      <c r="E20" s="4"/>
      <c r="F20" s="6">
        <f>SUM(F18:F19)</f>
        <v>68700000</v>
      </c>
      <c r="G20" s="6">
        <f>SUM(G18:G19)</f>
        <v>87249000</v>
      </c>
    </row>
    <row r="21" spans="1:9" x14ac:dyDescent="0.3">
      <c r="B21" s="7"/>
      <c r="D21" s="4"/>
      <c r="E21" s="4"/>
      <c r="F21" s="4"/>
      <c r="G21" s="4"/>
    </row>
    <row r="22" spans="1:9" x14ac:dyDescent="0.3">
      <c r="A22" s="3" t="s">
        <v>0</v>
      </c>
      <c r="B22" s="8" t="s">
        <v>22</v>
      </c>
      <c r="C22" s="3" t="s">
        <v>23</v>
      </c>
      <c r="D22" s="5" t="s">
        <v>24</v>
      </c>
      <c r="E22" s="5" t="s">
        <v>2</v>
      </c>
      <c r="F22" s="5" t="s">
        <v>28</v>
      </c>
      <c r="G22" s="5" t="s">
        <v>29</v>
      </c>
      <c r="H22" s="3" t="s">
        <v>25</v>
      </c>
      <c r="I22" s="3" t="s">
        <v>26</v>
      </c>
    </row>
    <row r="23" spans="1:9" x14ac:dyDescent="0.3">
      <c r="A23" t="s">
        <v>4</v>
      </c>
      <c r="B23" s="7" t="s">
        <v>5</v>
      </c>
      <c r="C23">
        <v>10890000</v>
      </c>
      <c r="D23" s="4" t="s">
        <v>6</v>
      </c>
      <c r="E23" s="4">
        <v>1</v>
      </c>
      <c r="F23" s="6">
        <f>+E23*C23</f>
        <v>10890000</v>
      </c>
      <c r="G23" s="6">
        <f>+F23*1.27</f>
        <v>13830300</v>
      </c>
      <c r="H23" t="s">
        <v>20</v>
      </c>
      <c r="I23" t="s">
        <v>21</v>
      </c>
    </row>
    <row r="24" spans="1:9" ht="28.8" x14ac:dyDescent="0.3">
      <c r="A24" t="s">
        <v>7</v>
      </c>
      <c r="B24" s="7" t="s">
        <v>27</v>
      </c>
      <c r="C24">
        <v>8694000</v>
      </c>
      <c r="D24" s="4" t="s">
        <v>6</v>
      </c>
      <c r="E24" s="4">
        <v>7</v>
      </c>
      <c r="F24" s="6">
        <f>+E24*C24</f>
        <v>60858000</v>
      </c>
      <c r="G24" s="6">
        <f>+F24*1.27</f>
        <v>77289660</v>
      </c>
      <c r="H24" t="s">
        <v>20</v>
      </c>
      <c r="I24" t="s">
        <v>21</v>
      </c>
    </row>
    <row r="25" spans="1:9" x14ac:dyDescent="0.3">
      <c r="F25" s="6">
        <f>SUM(F23:F24)</f>
        <v>71748000</v>
      </c>
      <c r="G25" s="6">
        <f>SUM(G23:G24)</f>
        <v>91119960</v>
      </c>
    </row>
  </sheetData>
  <autoFilter ref="A2:I2" xr:uid="{99DAE1DD-46AA-4C2B-B647-FBF2F01365DE}">
    <sortState xmlns:xlrd2="http://schemas.microsoft.com/office/spreadsheetml/2017/richdata2" ref="A3:I12">
      <sortCondition ref="H2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Ulmer Gergő</dc:creator>
  <cp:lastModifiedBy>Hornyákné dr. Mészáros Gabriella</cp:lastModifiedBy>
  <dcterms:created xsi:type="dcterms:W3CDTF">2024-10-18T04:05:45Z</dcterms:created>
  <dcterms:modified xsi:type="dcterms:W3CDTF">2024-10-18T07:13:12Z</dcterms:modified>
</cp:coreProperties>
</file>